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4855" windowHeight="1201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H49" i="1"/>
  <c r="I49" s="1"/>
  <c r="E44"/>
  <c r="G44" s="1"/>
  <c r="G39"/>
  <c r="G34"/>
  <c r="G29"/>
  <c r="G27"/>
  <c r="H27" s="1"/>
  <c r="G22"/>
  <c r="G20"/>
  <c r="G15"/>
  <c r="G13"/>
  <c r="H13" s="1"/>
  <c r="G11"/>
  <c r="H34" l="1"/>
  <c r="I34" s="1"/>
  <c r="I27"/>
  <c r="H20"/>
  <c r="I20" s="1"/>
  <c r="I13"/>
  <c r="H11"/>
  <c r="I11" s="1"/>
  <c r="H15"/>
  <c r="I15" s="1"/>
  <c r="H22"/>
  <c r="I22" s="1"/>
  <c r="H29"/>
  <c r="I29" s="1"/>
  <c r="H39"/>
  <c r="I39" s="1"/>
  <c r="H44"/>
  <c r="I44" s="1"/>
  <c r="G54"/>
  <c r="H54" l="1"/>
  <c r="I54" s="1"/>
</calcChain>
</file>

<file path=xl/sharedStrings.xml><?xml version="1.0" encoding="utf-8"?>
<sst xmlns="http://schemas.openxmlformats.org/spreadsheetml/2006/main" count="75" uniqueCount="51">
  <si>
    <t>αερίου</t>
  </si>
  <si>
    <t>ΤΕΜΑΧΙΑ</t>
  </si>
  <si>
    <t>ΤΙΜΗ ΜΟΝΑΔΟΣ</t>
  </si>
  <si>
    <t>ΑΞΙΑ</t>
  </si>
  <si>
    <t>ΦΠΑ</t>
  </si>
  <si>
    <t>ΤΕΛΙΚΗ ΤΙΜΗ</t>
  </si>
  <si>
    <t>ΜΟΝΟΥ ΕΝΑΛΛΑΚΤΗ</t>
  </si>
  <si>
    <t>ΛΕΒΗΤΑΣ ΑΕΡΙΟΥ</t>
  </si>
  <si>
    <t>ΔΙΠΛΟΥ ΕΝΑΛΛΑΚΤΗ</t>
  </si>
  <si>
    <t>ΣΥΜΠΥΚΝΩΜΑΤΩΝ</t>
  </si>
  <si>
    <t>TEMAXIA</t>
  </si>
  <si>
    <t>ΤΙΜΗ ΣΩΜΑΤΟΣ</t>
  </si>
  <si>
    <t>ΘΕΡΜΑΝΤΙΚΑ ΣΩΜΑΤΑ</t>
  </si>
  <si>
    <t>ΑΡΙΘΜΟΣ ΣΩΜΑΤΩΝ</t>
  </si>
  <si>
    <t>ΡΟΥΜΠΙΝΕΤΑ</t>
  </si>
  <si>
    <t>Φ.ΠΑ.</t>
  </si>
  <si>
    <t>ΑΝΑΛΟΓΙΚΟΣ</t>
  </si>
  <si>
    <t>ΘΕΡΜΟΣΤΑΤΗΣ</t>
  </si>
  <si>
    <t>ΨΗΦΙΑΚΟΣ</t>
  </si>
  <si>
    <t>m2</t>
  </si>
  <si>
    <t>ΧΑΛΚΟΣ-ΥΛΙΚΑ</t>
  </si>
  <si>
    <t>ΤΕΤΡΑΓΩΝΙΚΑ ΣΠΙΤΙΟΥ</t>
  </si>
  <si>
    <t>ΜΕΤΡΑ</t>
  </si>
  <si>
    <t>ΤΙΜΗ ΜΕΤΡΟΥ</t>
  </si>
  <si>
    <t>ΓΡΑΜΜΗ ΑΕΡΙΟΥ</t>
  </si>
  <si>
    <t>ΜΕΤΡΑ ΓΡΑΜΜΗΣ ΑΕΡΙΟΥ</t>
  </si>
  <si>
    <t>ΣΥΝΟΛΟ</t>
  </si>
  <si>
    <t>ΤΙΜΗ ANA m2</t>
  </si>
  <si>
    <t>ΑΜΟΙΒΗ ΑΝΑ m2</t>
  </si>
  <si>
    <t>μόνο τα γκρί πλαίσια</t>
  </si>
  <si>
    <t>ΜΗΧΑΝΟΛΟΓΙΚΑ ΣΧΕΔΙΑ</t>
  </si>
  <si>
    <t>Παρακαλώ συμπληρώνετε</t>
  </si>
  <si>
    <t>θέρμανσης</t>
  </si>
  <si>
    <t>DYNAMIC</t>
  </si>
  <si>
    <t>ΚΟΣΤΟΣ</t>
  </si>
  <si>
    <t>ΕΓΚΑΤΑΣΤΑΣΗΣ</t>
  </si>
  <si>
    <t>ΘΕΡΜΑΝΣΗΣ</t>
  </si>
  <si>
    <t>ΑΕΡΙΟΥ</t>
  </si>
  <si>
    <r>
      <rPr>
        <b/>
        <sz val="26"/>
        <color rgb="FF002060"/>
        <rFont val="Calibri"/>
        <family val="2"/>
        <charset val="161"/>
        <scheme val="minor"/>
      </rPr>
      <t>GAS</t>
    </r>
    <r>
      <rPr>
        <b/>
        <sz val="20"/>
        <color rgb="FF002060"/>
        <rFont val="Calibri"/>
        <family val="2"/>
        <charset val="161"/>
        <scheme val="minor"/>
      </rPr>
      <t xml:space="preserve">  -  Εφαρμογές</t>
    </r>
  </si>
  <si>
    <t xml:space="preserve">&amp;  φυσικού </t>
  </si>
  <si>
    <t>κλιματισμού  ,</t>
  </si>
  <si>
    <t>Γεωργικής Σχολής 58 .</t>
  </si>
  <si>
    <t>κιν. 6949078891</t>
  </si>
  <si>
    <t>Προσοχή :</t>
  </si>
  <si>
    <t xml:space="preserve"> Οι τιμές είναι κατά προσέγγιση</t>
  </si>
  <si>
    <t>Πυλαία Θεσ/νίκης  τηλ.</t>
  </si>
  <si>
    <t>φωνα</t>
  </si>
  <si>
    <t>.  Διαμορφώνονται σύμ</t>
  </si>
  <si>
    <t>με τις επιλογές υλικών</t>
  </si>
  <si>
    <t xml:space="preserve"> και προιόντων</t>
  </si>
  <si>
    <t>ΑΜΟΙΒΗ ΣΥΝΕΡΓΕΙΟΥ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</si>
</sst>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rgb="FF002060"/>
      <name val="Calibri"/>
      <family val="2"/>
      <charset val="161"/>
      <scheme val="minor"/>
    </font>
    <font>
      <b/>
      <sz val="26"/>
      <color theme="3"/>
      <name val="Calibri"/>
      <family val="2"/>
      <charset val="161"/>
      <scheme val="minor"/>
    </font>
    <font>
      <b/>
      <sz val="20"/>
      <color rgb="FF002060"/>
      <name val="Calibri"/>
      <family val="2"/>
      <charset val="161"/>
      <scheme val="minor"/>
    </font>
    <font>
      <b/>
      <sz val="26"/>
      <color rgb="FF002060"/>
      <name val="Calibri"/>
      <family val="2"/>
      <charset val="161"/>
      <scheme val="minor"/>
    </font>
    <font>
      <b/>
      <sz val="12"/>
      <color rgb="FF002060"/>
      <name val="Calibri"/>
      <family val="2"/>
      <charset val="161"/>
      <scheme val="minor"/>
    </font>
    <font>
      <b/>
      <sz val="16"/>
      <color theme="3"/>
      <name val="Calibri"/>
      <family val="2"/>
      <charset val="161"/>
      <scheme val="minor"/>
    </font>
    <font>
      <b/>
      <sz val="11"/>
      <color theme="3" tint="0.79998168889431442"/>
      <name val="Calibri"/>
      <family val="2"/>
      <charset val="161"/>
      <scheme val="minor"/>
    </font>
    <font>
      <b/>
      <sz val="12"/>
      <color theme="3" tint="0.79998168889431442"/>
      <name val="Calibri"/>
      <family val="2"/>
      <charset val="161"/>
      <scheme val="minor"/>
    </font>
    <font>
      <b/>
      <sz val="12"/>
      <color theme="3" tint="-0.499984740745262"/>
      <name val="Calibri"/>
      <family val="2"/>
      <charset val="161"/>
      <scheme val="minor"/>
    </font>
    <font>
      <b/>
      <sz val="20"/>
      <color rgb="FFFFFF00"/>
      <name val="Calibri"/>
      <family val="2"/>
      <charset val="161"/>
      <scheme val="minor"/>
    </font>
    <font>
      <b/>
      <sz val="20"/>
      <color theme="4" tint="0.79998168889431442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sz val="26"/>
      <color theme="4" tint="-0.499984740745262"/>
      <name val="Calibri"/>
      <family val="2"/>
      <charset val="161"/>
      <scheme val="minor"/>
    </font>
    <font>
      <b/>
      <sz val="16"/>
      <color rgb="FF00206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rgb="FFFF0000"/>
      </right>
      <top/>
      <bottom style="thick">
        <color theme="3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theme="3"/>
      </top>
      <bottom style="thick">
        <color theme="3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FF0000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rgb="FFFF0000"/>
      </left>
      <right style="thick">
        <color theme="4" tint="-0.499984740745262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theme="4" tint="-0.499984740745262"/>
      </bottom>
      <diagonal/>
    </border>
    <border>
      <left style="thick">
        <color rgb="FFFF0000"/>
      </left>
      <right style="thick">
        <color rgb="FFFF0000"/>
      </right>
      <top style="thick">
        <color theme="3"/>
      </top>
      <bottom style="thick">
        <color theme="4" tint="-0.499984740745262"/>
      </bottom>
      <diagonal/>
    </border>
    <border>
      <left/>
      <right/>
      <top style="thick">
        <color theme="3"/>
      </top>
      <bottom style="thick">
        <color theme="4" tint="-0.499984740745262"/>
      </bottom>
      <diagonal/>
    </border>
    <border>
      <left/>
      <right style="thick">
        <color rgb="FFFF0000"/>
      </right>
      <top style="thick">
        <color theme="3"/>
      </top>
      <bottom style="thick">
        <color theme="4" tint="-0.499984740745262"/>
      </bottom>
      <diagonal/>
    </border>
    <border>
      <left style="thick">
        <color rgb="FFFF0000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rgb="FFFF0000"/>
      </right>
      <top/>
      <bottom style="thick">
        <color theme="4" tint="-0.499984740745262"/>
      </bottom>
      <diagonal/>
    </border>
    <border>
      <left style="thick">
        <color rgb="FFFF0000"/>
      </left>
      <right/>
      <top/>
      <bottom style="thick">
        <color theme="4" tint="-0.499984740745262"/>
      </bottom>
      <diagonal/>
    </border>
    <border>
      <left/>
      <right style="thick">
        <color rgb="FFFF0000"/>
      </right>
      <top/>
      <bottom style="thick">
        <color theme="4" tint="-0.499984740745262"/>
      </bottom>
      <diagonal/>
    </border>
    <border>
      <left style="thick">
        <color rgb="FFFF0000"/>
      </left>
      <right style="thick">
        <color rgb="FFFF0000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rgb="FFFF0000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rgb="FFFF0000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rgb="FFFF0000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rgb="FFFF0000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rgb="FFFF0000"/>
      </left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/>
      <diagonal/>
    </border>
    <border>
      <left/>
      <right/>
      <top style="double">
        <color theme="4" tint="-0.499984740745262"/>
      </top>
      <bottom/>
      <diagonal/>
    </border>
    <border>
      <left/>
      <right style="double">
        <color theme="4" tint="-0.499984740745262"/>
      </right>
      <top style="double">
        <color theme="4" tint="-0.499984740745262"/>
      </top>
      <bottom/>
      <diagonal/>
    </border>
    <border>
      <left style="double">
        <color theme="4" tint="-0.499984740745262"/>
      </left>
      <right/>
      <top/>
      <bottom/>
      <diagonal/>
    </border>
    <border>
      <left/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/>
      <top/>
      <bottom style="double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  <border>
      <left/>
      <right style="double">
        <color theme="4" tint="-0.499984740745262"/>
      </right>
      <top/>
      <bottom style="double">
        <color theme="4" tint="-0.499984740745262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4" fontId="2" fillId="0" borderId="11" xfId="0" applyNumberFormat="1" applyFont="1" applyFill="1" applyBorder="1" applyAlignment="1" applyProtection="1">
      <alignment horizontal="center"/>
    </xf>
    <xf numFmtId="4" fontId="2" fillId="0" borderId="10" xfId="0" applyNumberFormat="1" applyFont="1" applyFill="1" applyBorder="1" applyAlignment="1" applyProtection="1">
      <alignment horizontal="center"/>
    </xf>
    <xf numFmtId="4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4" fontId="6" fillId="0" borderId="4" xfId="0" applyNumberFormat="1" applyFont="1" applyFill="1" applyBorder="1" applyAlignment="1" applyProtection="1">
      <alignment horizontal="center"/>
    </xf>
    <xf numFmtId="4" fontId="6" fillId="0" borderId="8" xfId="0" applyNumberFormat="1" applyFont="1" applyFill="1" applyBorder="1" applyAlignment="1" applyProtection="1">
      <alignment horizontal="center"/>
    </xf>
    <xf numFmtId="4" fontId="4" fillId="2" borderId="0" xfId="0" applyNumberFormat="1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right"/>
    </xf>
    <xf numFmtId="4" fontId="2" fillId="2" borderId="17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0" fillId="2" borderId="19" xfId="0" applyFill="1" applyBorder="1"/>
    <xf numFmtId="4" fontId="4" fillId="2" borderId="19" xfId="0" applyNumberFormat="1" applyFont="1" applyFill="1" applyBorder="1" applyAlignment="1" applyProtection="1">
      <alignment horizontal="center"/>
    </xf>
    <xf numFmtId="4" fontId="2" fillId="2" borderId="22" xfId="0" applyNumberFormat="1" applyFont="1" applyFill="1" applyBorder="1" applyAlignment="1" applyProtection="1">
      <alignment horizontal="center"/>
    </xf>
    <xf numFmtId="0" fontId="8" fillId="3" borderId="21" xfId="0" applyFont="1" applyFill="1" applyBorder="1" applyAlignment="1" applyProtection="1">
      <alignment horizontal="left"/>
    </xf>
    <xf numFmtId="0" fontId="9" fillId="3" borderId="20" xfId="0" applyFont="1" applyFill="1" applyBorder="1" applyAlignment="1" applyProtection="1">
      <alignment horizontal="right"/>
    </xf>
    <xf numFmtId="0" fontId="1" fillId="0" borderId="24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0" fillId="4" borderId="38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41" xfId="0" applyFont="1" applyFill="1" applyBorder="1" applyAlignment="1" applyProtection="1">
      <alignment horizontal="center"/>
    </xf>
    <xf numFmtId="0" fontId="1" fillId="4" borderId="33" xfId="0" applyFont="1" applyFill="1" applyBorder="1" applyAlignment="1" applyProtection="1">
      <alignment horizontal="center"/>
    </xf>
    <xf numFmtId="0" fontId="10" fillId="4" borderId="33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12" fillId="3" borderId="4" xfId="0" applyNumberFormat="1" applyFont="1" applyFill="1" applyBorder="1" applyAlignment="1" applyProtection="1">
      <alignment horizontal="center"/>
    </xf>
    <xf numFmtId="0" fontId="12" fillId="3" borderId="8" xfId="0" applyNumberFormat="1" applyFont="1" applyFill="1" applyBorder="1" applyAlignment="1" applyProtection="1">
      <alignment horizontal="center"/>
    </xf>
    <xf numFmtId="4" fontId="6" fillId="4" borderId="39" xfId="0" applyNumberFormat="1" applyFont="1" applyFill="1" applyBorder="1" applyAlignment="1" applyProtection="1">
      <alignment horizontal="center"/>
    </xf>
    <xf numFmtId="4" fontId="6" fillId="4" borderId="33" xfId="0" applyNumberFormat="1" applyFont="1" applyFill="1" applyBorder="1" applyAlignment="1" applyProtection="1">
      <alignment horizontal="center"/>
    </xf>
    <xf numFmtId="4" fontId="6" fillId="4" borderId="37" xfId="0" applyNumberFormat="1" applyFont="1" applyFill="1" applyBorder="1" applyAlignment="1" applyProtection="1">
      <alignment horizontal="center"/>
    </xf>
    <xf numFmtId="4" fontId="10" fillId="4" borderId="34" xfId="0" applyNumberFormat="1" applyFont="1" applyFill="1" applyBorder="1" applyAlignment="1" applyProtection="1">
      <alignment horizontal="center"/>
    </xf>
    <xf numFmtId="4" fontId="10" fillId="4" borderId="33" xfId="0" applyNumberFormat="1" applyFont="1" applyFill="1" applyBorder="1" applyAlignment="1" applyProtection="1">
      <alignment horizontal="center"/>
    </xf>
    <xf numFmtId="4" fontId="10" fillId="4" borderId="35" xfId="0" applyNumberFormat="1" applyFont="1" applyFill="1" applyBorder="1" applyAlignment="1" applyProtection="1">
      <alignment horizontal="center"/>
    </xf>
    <xf numFmtId="4" fontId="10" fillId="4" borderId="31" xfId="0" applyNumberFormat="1" applyFont="1" applyFill="1" applyBorder="1" applyAlignment="1" applyProtection="1">
      <alignment horizontal="center"/>
    </xf>
    <xf numFmtId="4" fontId="10" fillId="4" borderId="25" xfId="0" applyNumberFormat="1" applyFont="1" applyFill="1" applyBorder="1" applyAlignment="1" applyProtection="1">
      <alignment horizontal="center"/>
    </xf>
    <xf numFmtId="4" fontId="10" fillId="4" borderId="32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4" fontId="6" fillId="0" borderId="2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>
      <alignment horizontal="center"/>
    </xf>
    <xf numFmtId="4" fontId="6" fillId="0" borderId="3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4" fontId="6" fillId="0" borderId="6" xfId="0" applyNumberFormat="1" applyFont="1" applyFill="1" applyBorder="1" applyAlignment="1" applyProtection="1">
      <alignment horizontal="center"/>
    </xf>
    <xf numFmtId="4" fontId="6" fillId="0" borderId="5" xfId="0" applyNumberFormat="1" applyFont="1" applyFill="1" applyBorder="1" applyAlignment="1" applyProtection="1">
      <alignment horizontal="center"/>
    </xf>
    <xf numFmtId="4" fontId="6" fillId="0" borderId="7" xfId="0" applyNumberFormat="1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4" fontId="6" fillId="0" borderId="27" xfId="0" applyNumberFormat="1" applyFont="1" applyFill="1" applyBorder="1" applyAlignment="1" applyProtection="1">
      <alignment horizontal="center"/>
    </xf>
    <xf numFmtId="4" fontId="6" fillId="0" borderId="26" xfId="0" applyNumberFormat="1" applyFont="1" applyFill="1" applyBorder="1" applyAlignment="1" applyProtection="1">
      <alignment horizontal="center"/>
    </xf>
    <xf numFmtId="4" fontId="6" fillId="0" borderId="28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4" fontId="6" fillId="0" borderId="31" xfId="0" applyNumberFormat="1" applyFont="1" applyFill="1" applyBorder="1" applyAlignment="1" applyProtection="1">
      <alignment horizontal="center"/>
    </xf>
    <xf numFmtId="4" fontId="6" fillId="0" borderId="25" xfId="0" applyNumberFormat="1" applyFont="1" applyFill="1" applyBorder="1" applyAlignment="1" applyProtection="1">
      <alignment horizontal="center"/>
    </xf>
    <xf numFmtId="4" fontId="6" fillId="0" borderId="32" xfId="0" applyNumberFormat="1" applyFont="1" applyFill="1" applyBorder="1" applyAlignment="1" applyProtection="1">
      <alignment horizontal="center"/>
    </xf>
    <xf numFmtId="0" fontId="10" fillId="4" borderId="35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/>
    </xf>
    <xf numFmtId="4" fontId="6" fillId="0" borderId="36" xfId="0" applyNumberFormat="1" applyFont="1" applyFill="1" applyBorder="1" applyAlignment="1" applyProtection="1">
      <alignment horizontal="center"/>
    </xf>
    <xf numFmtId="0" fontId="10" fillId="4" borderId="3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4" fontId="6" fillId="0" borderId="11" xfId="0" applyNumberFormat="1" applyFont="1" applyFill="1" applyBorder="1" applyAlignment="1" applyProtection="1">
      <alignment horizontal="center"/>
    </xf>
    <xf numFmtId="4" fontId="6" fillId="0" borderId="10" xfId="0" applyNumberFormat="1" applyFont="1" applyFill="1" applyBorder="1" applyAlignment="1" applyProtection="1">
      <alignment horizontal="center"/>
    </xf>
    <xf numFmtId="4" fontId="6" fillId="0" borderId="12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center"/>
    </xf>
    <xf numFmtId="0" fontId="10" fillId="4" borderId="39" xfId="0" applyFont="1" applyFill="1" applyBorder="1" applyAlignment="1" applyProtection="1">
      <alignment horizontal="center"/>
    </xf>
    <xf numFmtId="4" fontId="10" fillId="4" borderId="39" xfId="0" applyNumberFormat="1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0" fontId="6" fillId="0" borderId="33" xfId="0" applyFont="1" applyFill="1" applyBorder="1" applyAlignment="1" applyProtection="1">
      <alignment horizontal="center"/>
    </xf>
    <xf numFmtId="4" fontId="6" fillId="0" borderId="39" xfId="0" applyNumberFormat="1" applyFont="1" applyFill="1" applyBorder="1" applyAlignment="1" applyProtection="1">
      <alignment horizontal="center"/>
    </xf>
    <xf numFmtId="4" fontId="6" fillId="0" borderId="33" xfId="0" applyNumberFormat="1" applyFont="1" applyFill="1" applyBorder="1" applyAlignment="1" applyProtection="1">
      <alignment horizontal="center"/>
    </xf>
    <xf numFmtId="4" fontId="6" fillId="0" borderId="37" xfId="0" applyNumberFormat="1" applyFont="1" applyFill="1" applyBorder="1" applyAlignment="1" applyProtection="1">
      <alignment horizontal="center"/>
    </xf>
    <xf numFmtId="4" fontId="10" fillId="4" borderId="37" xfId="0" applyNumberFormat="1" applyFont="1" applyFill="1" applyBorder="1" applyAlignment="1" applyProtection="1">
      <alignment horizontal="center"/>
    </xf>
    <xf numFmtId="0" fontId="10" fillId="4" borderId="42" xfId="0" applyFont="1" applyFill="1" applyBorder="1" applyAlignment="1" applyProtection="1">
      <alignment horizontal="center"/>
    </xf>
    <xf numFmtId="0" fontId="6" fillId="4" borderId="39" xfId="0" applyFont="1" applyFill="1" applyBorder="1" applyAlignment="1" applyProtection="1">
      <alignment horizontal="center"/>
    </xf>
    <xf numFmtId="0" fontId="6" fillId="4" borderId="33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4" fontId="11" fillId="3" borderId="0" xfId="0" applyNumberFormat="1" applyFont="1" applyFill="1" applyBorder="1" applyAlignment="1" applyProtection="1">
      <alignment horizontal="center"/>
    </xf>
    <xf numFmtId="49" fontId="0" fillId="0" borderId="0" xfId="0" applyNumberFormat="1"/>
    <xf numFmtId="0" fontId="13" fillId="5" borderId="5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4" fontId="4" fillId="2" borderId="0" xfId="0" applyNumberFormat="1" applyFont="1" applyFill="1" applyBorder="1" applyAlignment="1" applyProtection="1">
      <alignment horizontal="left"/>
    </xf>
    <xf numFmtId="0" fontId="0" fillId="0" borderId="43" xfId="0" applyBorder="1"/>
    <xf numFmtId="0" fontId="1" fillId="0" borderId="44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4" fontId="2" fillId="0" borderId="44" xfId="0" applyNumberFormat="1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</xf>
    <xf numFmtId="49" fontId="0" fillId="0" borderId="46" xfId="0" applyNumberFormat="1" applyBorder="1"/>
    <xf numFmtId="49" fontId="2" fillId="0" borderId="47" xfId="0" applyNumberFormat="1" applyFont="1" applyFill="1" applyBorder="1" applyAlignment="1" applyProtection="1">
      <alignment horizontal="center"/>
    </xf>
    <xf numFmtId="0" fontId="0" fillId="0" borderId="46" xfId="0" applyBorder="1"/>
    <xf numFmtId="0" fontId="2" fillId="0" borderId="47" xfId="0" applyFont="1" applyFill="1" applyBorder="1" applyAlignment="1" applyProtection="1">
      <alignment horizontal="center"/>
    </xf>
    <xf numFmtId="0" fontId="0" fillId="0" borderId="48" xfId="0" applyBorder="1"/>
    <xf numFmtId="0" fontId="1" fillId="0" borderId="49" xfId="0" applyFont="1" applyFill="1" applyBorder="1" applyAlignment="1" applyProtection="1">
      <alignment horizontal="center"/>
    </xf>
    <xf numFmtId="4" fontId="2" fillId="0" borderId="49" xfId="0" applyNumberFormat="1" applyFont="1" applyFill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/>
    </xf>
    <xf numFmtId="0" fontId="0" fillId="0" borderId="0" xfId="0" applyBorder="1"/>
    <xf numFmtId="49" fontId="4" fillId="2" borderId="14" xfId="0" applyNumberFormat="1" applyFont="1" applyFill="1" applyBorder="1" applyAlignment="1" applyProtection="1">
      <alignment horizontal="right"/>
    </xf>
    <xf numFmtId="49" fontId="4" fillId="2" borderId="14" xfId="0" applyNumberFormat="1" applyFont="1" applyFill="1" applyBorder="1" applyAlignment="1" applyProtection="1">
      <alignment horizontal="center"/>
    </xf>
    <xf numFmtId="49" fontId="2" fillId="2" borderId="15" xfId="0" applyNumberFormat="1" applyFont="1" applyFill="1" applyBorder="1" applyAlignment="1" applyProtection="1">
      <alignment horizontal="center"/>
    </xf>
    <xf numFmtId="49" fontId="14" fillId="2" borderId="13" xfId="0" applyNumberFormat="1" applyFont="1" applyFill="1" applyBorder="1" applyAlignment="1" applyProtection="1">
      <alignment horizontal="right"/>
    </xf>
    <xf numFmtId="0" fontId="10" fillId="4" borderId="38" xfId="0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left"/>
    </xf>
    <xf numFmtId="0" fontId="2" fillId="0" borderId="49" xfId="0" applyFont="1" applyFill="1" applyBorder="1" applyAlignment="1" applyProtection="1">
      <alignment horizontal="right"/>
    </xf>
    <xf numFmtId="0" fontId="2" fillId="0" borderId="49" xfId="0" applyFont="1" applyFill="1" applyBorder="1" applyAlignment="1" applyProtection="1">
      <alignment horizontal="left"/>
    </xf>
    <xf numFmtId="49" fontId="14" fillId="2" borderId="16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center"/>
    </xf>
    <xf numFmtId="49" fontId="2" fillId="2" borderId="17" xfId="0" applyNumberFormat="1" applyFont="1" applyFill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right" vertical="top"/>
    </xf>
    <xf numFmtId="49" fontId="15" fillId="2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13" fillId="5" borderId="9" xfId="0" applyFont="1" applyFill="1" applyBorder="1" applyAlignment="1" applyProtection="1">
      <alignment horizontal="center"/>
      <protection locked="0"/>
    </xf>
    <xf numFmtId="0" fontId="13" fillId="5" borderId="25" xfId="0" applyFont="1" applyFill="1" applyBorder="1" applyAlignment="1" applyProtection="1">
      <alignment horizontal="center"/>
      <protection locked="0"/>
    </xf>
    <xf numFmtId="0" fontId="13" fillId="5" borderId="33" xfId="0" applyFont="1" applyFill="1" applyBorder="1" applyAlignment="1" applyProtection="1">
      <alignment horizontal="center"/>
      <protection locked="0"/>
    </xf>
    <xf numFmtId="0" fontId="13" fillId="5" borderId="33" xfId="0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>
      <alignment horizontal="left"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40"/>
  <sheetViews>
    <sheetView tabSelected="1" topLeftCell="A19" zoomScale="85" zoomScaleNormal="85" workbookViewId="0">
      <selection activeCell="E39" sqref="E39"/>
    </sheetView>
  </sheetViews>
  <sheetFormatPr defaultColWidth="0" defaultRowHeight="15" zeroHeight="1"/>
  <cols>
    <col min="1" max="1" width="9.140625" customWidth="1"/>
    <col min="2" max="2" width="5.7109375" customWidth="1"/>
    <col min="3" max="3" width="36" customWidth="1"/>
    <col min="4" max="4" width="33" customWidth="1"/>
    <col min="5" max="5" width="30" customWidth="1"/>
    <col min="6" max="6" width="22.28515625" customWidth="1"/>
    <col min="7" max="7" width="23.140625" customWidth="1"/>
    <col min="8" max="8" width="12.5703125" customWidth="1"/>
    <col min="9" max="9" width="23.42578125" customWidth="1"/>
    <col min="10" max="11" width="9.140625" customWidth="1"/>
    <col min="12" max="13" width="0" hidden="1" customWidth="1"/>
    <col min="14" max="16384" width="9.140625" hidden="1"/>
  </cols>
  <sheetData>
    <row r="1" spans="2:10" ht="15.75" thickBot="1"/>
    <row r="2" spans="2:10" ht="17.25" thickTop="1" thickBot="1">
      <c r="B2" s="98"/>
      <c r="C2" s="99"/>
      <c r="D2" s="100"/>
      <c r="E2" s="100"/>
      <c r="F2" s="101"/>
      <c r="G2" s="101"/>
      <c r="H2" s="101"/>
      <c r="I2" s="101"/>
      <c r="J2" s="102"/>
    </row>
    <row r="3" spans="2:10" s="92" customFormat="1" ht="34.5" thickTop="1">
      <c r="B3" s="103"/>
      <c r="C3" s="115" t="s">
        <v>33</v>
      </c>
      <c r="D3" s="112" t="s">
        <v>38</v>
      </c>
      <c r="E3" s="113" t="s">
        <v>40</v>
      </c>
      <c r="F3" s="117" t="s">
        <v>32</v>
      </c>
      <c r="G3" s="117" t="s">
        <v>39</v>
      </c>
      <c r="H3" s="113" t="s">
        <v>0</v>
      </c>
      <c r="I3" s="114"/>
      <c r="J3" s="104"/>
    </row>
    <row r="4" spans="2:10" s="92" customFormat="1" ht="33.75">
      <c r="B4" s="103"/>
      <c r="C4" s="122"/>
      <c r="D4" s="125" t="s">
        <v>41</v>
      </c>
      <c r="E4" s="126" t="s">
        <v>45</v>
      </c>
      <c r="F4" s="132">
        <v>2312132800</v>
      </c>
      <c r="G4" s="126" t="s">
        <v>42</v>
      </c>
      <c r="H4" s="123"/>
      <c r="I4" s="124"/>
      <c r="J4" s="104"/>
    </row>
    <row r="5" spans="2:10" ht="27" thickBot="1">
      <c r="B5" s="105"/>
      <c r="C5" s="18"/>
      <c r="D5" s="95" t="s">
        <v>34</v>
      </c>
      <c r="E5" s="96" t="s">
        <v>35</v>
      </c>
      <c r="F5" s="97" t="s">
        <v>36</v>
      </c>
      <c r="G5" s="97" t="s">
        <v>37</v>
      </c>
      <c r="H5" s="17"/>
      <c r="I5" s="19"/>
      <c r="J5" s="106"/>
    </row>
    <row r="6" spans="2:10" ht="35.25" thickTop="1" thickBot="1">
      <c r="B6" s="105"/>
      <c r="C6" s="20"/>
      <c r="D6" s="21"/>
      <c r="E6" s="25" t="s">
        <v>31</v>
      </c>
      <c r="F6" s="24" t="s">
        <v>29</v>
      </c>
      <c r="G6" s="22"/>
      <c r="H6" s="22"/>
      <c r="I6" s="23"/>
      <c r="J6" s="106"/>
    </row>
    <row r="7" spans="2:10" ht="17.25" thickTop="1" thickBot="1">
      <c r="B7" s="105"/>
      <c r="C7" s="1"/>
      <c r="D7" s="1"/>
      <c r="E7" s="5"/>
      <c r="F7" s="6"/>
      <c r="G7" s="6"/>
      <c r="H7" s="6"/>
      <c r="I7" s="6"/>
      <c r="J7" s="106"/>
    </row>
    <row r="8" spans="2:10" ht="16.5" thickTop="1">
      <c r="B8" s="105"/>
      <c r="C8" s="3"/>
      <c r="D8" s="47"/>
      <c r="E8" s="48"/>
      <c r="F8" s="49"/>
      <c r="G8" s="50"/>
      <c r="H8" s="50"/>
      <c r="I8" s="51"/>
      <c r="J8" s="106"/>
    </row>
    <row r="9" spans="2:10" ht="16.5" thickBot="1">
      <c r="B9" s="105"/>
      <c r="C9" s="4"/>
      <c r="D9" s="52"/>
      <c r="E9" s="53" t="s">
        <v>1</v>
      </c>
      <c r="F9" s="54" t="s">
        <v>2</v>
      </c>
      <c r="G9" s="55" t="s">
        <v>3</v>
      </c>
      <c r="H9" s="55" t="s">
        <v>4</v>
      </c>
      <c r="I9" s="56" t="s">
        <v>5</v>
      </c>
      <c r="J9" s="106"/>
    </row>
    <row r="10" spans="2:10" ht="17.25" thickTop="1" thickBot="1">
      <c r="B10" s="105"/>
      <c r="C10" s="4"/>
      <c r="D10" s="57"/>
      <c r="E10" s="58"/>
      <c r="F10" s="59"/>
      <c r="G10" s="60"/>
      <c r="H10" s="60"/>
      <c r="I10" s="61"/>
      <c r="J10" s="106"/>
    </row>
    <row r="11" spans="2:10" ht="22.5" thickTop="1" thickBot="1">
      <c r="B11" s="105"/>
      <c r="C11" s="26"/>
      <c r="D11" s="62" t="s">
        <v>6</v>
      </c>
      <c r="E11" s="93"/>
      <c r="F11" s="41">
        <v>780</v>
      </c>
      <c r="G11" s="42">
        <f>(E11*F11)</f>
        <v>0</v>
      </c>
      <c r="H11" s="42">
        <f>G11*0.23</f>
        <v>0</v>
      </c>
      <c r="I11" s="43">
        <f>G11+H11</f>
        <v>0</v>
      </c>
      <c r="J11" s="106"/>
    </row>
    <row r="12" spans="2:10" ht="17.25" thickTop="1" thickBot="1">
      <c r="B12" s="105"/>
      <c r="C12" s="27"/>
      <c r="D12" s="63"/>
      <c r="E12" s="64"/>
      <c r="F12" s="65"/>
      <c r="G12" s="66"/>
      <c r="H12" s="66"/>
      <c r="I12" s="67"/>
      <c r="J12" s="106"/>
    </row>
    <row r="13" spans="2:10" ht="22.5" thickTop="1" thickBot="1">
      <c r="B13" s="105"/>
      <c r="C13" s="116" t="s">
        <v>7</v>
      </c>
      <c r="D13" s="68" t="s">
        <v>8</v>
      </c>
      <c r="E13" s="128"/>
      <c r="F13" s="41">
        <v>1000</v>
      </c>
      <c r="G13" s="42">
        <f>(E13*F13)</f>
        <v>0</v>
      </c>
      <c r="H13" s="42">
        <f>G13*0.23</f>
        <v>0</v>
      </c>
      <c r="I13" s="43">
        <f>G13+H13</f>
        <v>0</v>
      </c>
      <c r="J13" s="106"/>
    </row>
    <row r="14" spans="2:10" ht="17.25" thickTop="1" thickBot="1">
      <c r="B14" s="105"/>
      <c r="C14" s="28"/>
      <c r="D14" s="69"/>
      <c r="E14" s="57"/>
      <c r="F14" s="70"/>
      <c r="G14" s="66"/>
      <c r="H14" s="66"/>
      <c r="I14" s="67"/>
      <c r="J14" s="106"/>
    </row>
    <row r="15" spans="2:10" ht="22.5" thickTop="1" thickBot="1">
      <c r="B15" s="105"/>
      <c r="C15" s="26"/>
      <c r="D15" s="71" t="s">
        <v>9</v>
      </c>
      <c r="E15" s="129"/>
      <c r="F15" s="44">
        <v>1500</v>
      </c>
      <c r="G15" s="45">
        <f>(E15*F15)</f>
        <v>0</v>
      </c>
      <c r="H15" s="45">
        <f>G15*0.23</f>
        <v>0</v>
      </c>
      <c r="I15" s="46">
        <f>G15+H15</f>
        <v>0</v>
      </c>
      <c r="J15" s="106"/>
    </row>
    <row r="16" spans="2:10" ht="17.25" thickTop="1" thickBot="1">
      <c r="B16" s="105"/>
      <c r="C16" s="7"/>
      <c r="D16" s="72"/>
      <c r="E16" s="73"/>
      <c r="F16" s="74"/>
      <c r="G16" s="75"/>
      <c r="H16" s="75"/>
      <c r="I16" s="76"/>
      <c r="J16" s="106"/>
    </row>
    <row r="17" spans="2:10" ht="16.5" thickTop="1">
      <c r="B17" s="105"/>
      <c r="C17" s="4"/>
      <c r="D17" s="52"/>
      <c r="E17" s="77"/>
      <c r="F17" s="14"/>
      <c r="G17" s="15"/>
      <c r="H17" s="15"/>
      <c r="I17" s="16"/>
      <c r="J17" s="106"/>
    </row>
    <row r="18" spans="2:10" ht="16.5" thickBot="1">
      <c r="B18" s="105"/>
      <c r="C18" s="4"/>
      <c r="D18" s="52"/>
      <c r="E18" s="53" t="s">
        <v>10</v>
      </c>
      <c r="F18" s="54" t="s">
        <v>11</v>
      </c>
      <c r="G18" s="55" t="s">
        <v>3</v>
      </c>
      <c r="H18" s="55" t="s">
        <v>4</v>
      </c>
      <c r="I18" s="56" t="s">
        <v>5</v>
      </c>
      <c r="J18" s="106"/>
    </row>
    <row r="19" spans="2:10" ht="17.25" thickTop="1" thickBot="1">
      <c r="B19" s="105"/>
      <c r="C19" s="30"/>
      <c r="D19" s="78"/>
      <c r="E19" s="57"/>
      <c r="F19" s="70"/>
      <c r="G19" s="66"/>
      <c r="H19" s="66"/>
      <c r="I19" s="67"/>
      <c r="J19" s="106"/>
    </row>
    <row r="20" spans="2:10" ht="22.5" thickTop="1" thickBot="1">
      <c r="B20" s="105"/>
      <c r="C20" s="33" t="s">
        <v>12</v>
      </c>
      <c r="D20" s="79" t="s">
        <v>13</v>
      </c>
      <c r="E20" s="130"/>
      <c r="F20" s="80">
        <v>100</v>
      </c>
      <c r="G20" s="42">
        <f>(E20*F20)</f>
        <v>0</v>
      </c>
      <c r="H20" s="42">
        <f>G20*0.23</f>
        <v>0</v>
      </c>
      <c r="I20" s="43">
        <f>G20+H20</f>
        <v>0</v>
      </c>
      <c r="J20" s="106"/>
    </row>
    <row r="21" spans="2:10" ht="17.25" thickTop="1" thickBot="1">
      <c r="B21" s="105"/>
      <c r="C21" s="94"/>
      <c r="D21" s="81"/>
      <c r="E21" s="82"/>
      <c r="F21" s="83"/>
      <c r="G21" s="84"/>
      <c r="H21" s="84"/>
      <c r="I21" s="85"/>
      <c r="J21" s="106"/>
    </row>
    <row r="22" spans="2:10" ht="22.5" thickTop="1" thickBot="1">
      <c r="B22" s="105"/>
      <c r="C22" s="33" t="s">
        <v>14</v>
      </c>
      <c r="D22" s="79"/>
      <c r="E22" s="130"/>
      <c r="F22" s="80">
        <v>10</v>
      </c>
      <c r="G22" s="42">
        <f>(E22*F22)</f>
        <v>0</v>
      </c>
      <c r="H22" s="42">
        <f>G22*0.23</f>
        <v>0</v>
      </c>
      <c r="I22" s="86">
        <f>G22+H22</f>
        <v>0</v>
      </c>
      <c r="J22" s="106"/>
    </row>
    <row r="23" spans="2:10" ht="17.25" thickTop="1" thickBot="1">
      <c r="B23" s="105"/>
      <c r="C23" s="7"/>
      <c r="D23" s="72"/>
      <c r="E23" s="73"/>
      <c r="F23" s="74"/>
      <c r="G23" s="75"/>
      <c r="H23" s="75"/>
      <c r="I23" s="76"/>
      <c r="J23" s="106"/>
    </row>
    <row r="24" spans="2:10" ht="16.5" thickTop="1">
      <c r="B24" s="105"/>
      <c r="C24" s="4"/>
      <c r="D24" s="52"/>
      <c r="E24" s="77"/>
      <c r="F24" s="14"/>
      <c r="G24" s="15"/>
      <c r="H24" s="15"/>
      <c r="I24" s="16"/>
      <c r="J24" s="106"/>
    </row>
    <row r="25" spans="2:10" ht="16.5" thickBot="1">
      <c r="B25" s="105"/>
      <c r="C25" s="4"/>
      <c r="D25" s="52"/>
      <c r="E25" s="53" t="s">
        <v>10</v>
      </c>
      <c r="F25" s="54" t="s">
        <v>2</v>
      </c>
      <c r="G25" s="55" t="s">
        <v>3</v>
      </c>
      <c r="H25" s="55" t="s">
        <v>15</v>
      </c>
      <c r="I25" s="56" t="s">
        <v>5</v>
      </c>
      <c r="J25" s="106"/>
    </row>
    <row r="26" spans="2:10" ht="17.25" thickTop="1" thickBot="1">
      <c r="B26" s="105"/>
      <c r="C26" s="4"/>
      <c r="D26" s="52"/>
      <c r="E26" s="77"/>
      <c r="F26" s="14"/>
      <c r="G26" s="15"/>
      <c r="H26" s="15"/>
      <c r="I26" s="16"/>
      <c r="J26" s="106"/>
    </row>
    <row r="27" spans="2:10" ht="22.5" thickTop="1" thickBot="1">
      <c r="B27" s="105"/>
      <c r="C27" s="31"/>
      <c r="D27" s="87" t="s">
        <v>16</v>
      </c>
      <c r="E27" s="130"/>
      <c r="F27" s="80">
        <v>30</v>
      </c>
      <c r="G27" s="42">
        <f>(E27*F27)</f>
        <v>0</v>
      </c>
      <c r="H27" s="42">
        <f>G27*0.23</f>
        <v>0</v>
      </c>
      <c r="I27" s="86">
        <f>G27+H27</f>
        <v>0</v>
      </c>
      <c r="J27" s="106"/>
    </row>
    <row r="28" spans="2:10" ht="17.25" thickTop="1" thickBot="1">
      <c r="B28" s="105"/>
      <c r="C28" s="29" t="s">
        <v>17</v>
      </c>
      <c r="D28" s="52"/>
      <c r="E28" s="77"/>
      <c r="F28" s="14"/>
      <c r="G28" s="15"/>
      <c r="H28" s="15"/>
      <c r="I28" s="16"/>
      <c r="J28" s="106"/>
    </row>
    <row r="29" spans="2:10" ht="22.5" thickTop="1" thickBot="1">
      <c r="B29" s="105"/>
      <c r="C29" s="31"/>
      <c r="D29" s="87" t="s">
        <v>18</v>
      </c>
      <c r="E29" s="130"/>
      <c r="F29" s="80">
        <v>80</v>
      </c>
      <c r="G29" s="42">
        <f>(E29*F29)</f>
        <v>0</v>
      </c>
      <c r="H29" s="42">
        <f>G29*0.23</f>
        <v>0</v>
      </c>
      <c r="I29" s="86">
        <f>G29+H29</f>
        <v>0</v>
      </c>
      <c r="J29" s="106"/>
    </row>
    <row r="30" spans="2:10" ht="17.25" thickTop="1" thickBot="1">
      <c r="B30" s="105"/>
      <c r="C30" s="7"/>
      <c r="D30" s="72"/>
      <c r="E30" s="73"/>
      <c r="F30" s="74"/>
      <c r="G30" s="75"/>
      <c r="H30" s="75"/>
      <c r="I30" s="76"/>
      <c r="J30" s="106"/>
    </row>
    <row r="31" spans="2:10" ht="16.5" thickTop="1">
      <c r="B31" s="105"/>
      <c r="C31" s="4"/>
      <c r="D31" s="52"/>
      <c r="E31" s="77"/>
      <c r="F31" s="14"/>
      <c r="G31" s="15"/>
      <c r="H31" s="15"/>
      <c r="I31" s="16"/>
      <c r="J31" s="106"/>
    </row>
    <row r="32" spans="2:10" ht="16.5" thickBot="1">
      <c r="B32" s="105"/>
      <c r="C32" s="4"/>
      <c r="D32" s="52"/>
      <c r="E32" s="53" t="s">
        <v>19</v>
      </c>
      <c r="F32" s="54" t="s">
        <v>27</v>
      </c>
      <c r="G32" s="55" t="s">
        <v>3</v>
      </c>
      <c r="H32" s="55" t="s">
        <v>4</v>
      </c>
      <c r="I32" s="56" t="s">
        <v>5</v>
      </c>
      <c r="J32" s="106"/>
    </row>
    <row r="33" spans="2:13" ht="17.25" thickTop="1" thickBot="1">
      <c r="B33" s="105"/>
      <c r="C33" s="4"/>
      <c r="D33" s="52"/>
      <c r="E33" s="77"/>
      <c r="F33" s="14"/>
      <c r="G33" s="15"/>
      <c r="H33" s="15"/>
      <c r="I33" s="16"/>
      <c r="J33" s="106"/>
    </row>
    <row r="34" spans="2:13" ht="22.5" thickTop="1" thickBot="1">
      <c r="B34" s="105"/>
      <c r="C34" s="32" t="s">
        <v>20</v>
      </c>
      <c r="D34" s="88" t="s">
        <v>21</v>
      </c>
      <c r="E34" s="130"/>
      <c r="F34" s="38">
        <v>10</v>
      </c>
      <c r="G34" s="39">
        <f>(E34*F34)</f>
        <v>0</v>
      </c>
      <c r="H34" s="39">
        <f>G34*0.23</f>
        <v>0</v>
      </c>
      <c r="I34" s="40">
        <f>G34+H34</f>
        <v>0</v>
      </c>
      <c r="J34" s="106"/>
    </row>
    <row r="35" spans="2:13" ht="17.25" thickTop="1" thickBot="1">
      <c r="B35" s="105"/>
      <c r="C35" s="7"/>
      <c r="D35" s="72"/>
      <c r="E35" s="73"/>
      <c r="F35" s="74"/>
      <c r="G35" s="75"/>
      <c r="H35" s="75"/>
      <c r="I35" s="76"/>
      <c r="J35" s="106"/>
    </row>
    <row r="36" spans="2:13" ht="16.5" thickTop="1">
      <c r="B36" s="105"/>
      <c r="C36" s="4"/>
      <c r="D36" s="52"/>
      <c r="E36" s="77"/>
      <c r="F36" s="14"/>
      <c r="G36" s="15"/>
      <c r="H36" s="15"/>
      <c r="I36" s="16"/>
      <c r="J36" s="106"/>
    </row>
    <row r="37" spans="2:13" ht="16.5" thickBot="1">
      <c r="B37" s="105"/>
      <c r="C37" s="4"/>
      <c r="D37" s="52"/>
      <c r="E37" s="53" t="s">
        <v>22</v>
      </c>
      <c r="F37" s="54" t="s">
        <v>23</v>
      </c>
      <c r="G37" s="55" t="s">
        <v>3</v>
      </c>
      <c r="H37" s="55" t="s">
        <v>4</v>
      </c>
      <c r="I37" s="56" t="s">
        <v>5</v>
      </c>
      <c r="J37" s="106"/>
    </row>
    <row r="38" spans="2:13" ht="17.25" thickTop="1" thickBot="1">
      <c r="B38" s="105"/>
      <c r="C38" s="4"/>
      <c r="D38" s="52"/>
      <c r="E38" s="77"/>
      <c r="F38" s="14"/>
      <c r="G38" s="15"/>
      <c r="H38" s="15"/>
      <c r="I38" s="16"/>
      <c r="J38" s="106"/>
    </row>
    <row r="39" spans="2:13" ht="22.5" thickTop="1" thickBot="1">
      <c r="B39" s="105"/>
      <c r="C39" s="32" t="s">
        <v>24</v>
      </c>
      <c r="D39" s="88" t="s">
        <v>25</v>
      </c>
      <c r="E39" s="130"/>
      <c r="F39" s="38">
        <v>18</v>
      </c>
      <c r="G39" s="39">
        <f>(E39*F39)</f>
        <v>0</v>
      </c>
      <c r="H39" s="39">
        <f>G39*0.23</f>
        <v>0</v>
      </c>
      <c r="I39" s="40">
        <f>G39+H39</f>
        <v>0</v>
      </c>
      <c r="J39" s="106"/>
    </row>
    <row r="40" spans="2:13" ht="17.25" thickTop="1" thickBot="1">
      <c r="B40" s="105"/>
      <c r="C40" s="7"/>
      <c r="D40" s="72"/>
      <c r="E40" s="73"/>
      <c r="F40" s="74"/>
      <c r="G40" s="75"/>
      <c r="H40" s="75"/>
      <c r="I40" s="76"/>
      <c r="J40" s="106"/>
    </row>
    <row r="41" spans="2:13" ht="16.5" thickTop="1">
      <c r="B41" s="105"/>
      <c r="C41" s="4"/>
      <c r="D41" s="52"/>
      <c r="E41" s="77"/>
      <c r="F41" s="14"/>
      <c r="G41" s="15"/>
      <c r="H41" s="15"/>
      <c r="I41" s="16"/>
      <c r="J41" s="106"/>
    </row>
    <row r="42" spans="2:13" ht="16.5" thickBot="1">
      <c r="B42" s="105"/>
      <c r="C42" s="4"/>
      <c r="D42" s="52"/>
      <c r="E42" s="53" t="s">
        <v>19</v>
      </c>
      <c r="F42" s="54" t="s">
        <v>28</v>
      </c>
      <c r="G42" s="55" t="s">
        <v>3</v>
      </c>
      <c r="H42" s="55" t="s">
        <v>4</v>
      </c>
      <c r="I42" s="56" t="s">
        <v>5</v>
      </c>
      <c r="J42" s="106"/>
      <c r="M42" s="111"/>
    </row>
    <row r="43" spans="2:13" ht="17.25" thickTop="1" thickBot="1">
      <c r="B43" s="105"/>
      <c r="C43" s="4"/>
      <c r="D43" s="52"/>
      <c r="E43" s="77"/>
      <c r="F43" s="14"/>
      <c r="G43" s="15"/>
      <c r="H43" s="15"/>
      <c r="I43" s="16"/>
      <c r="J43" s="106"/>
      <c r="M43" s="111"/>
    </row>
    <row r="44" spans="2:13" ht="22.5" thickTop="1" thickBot="1">
      <c r="B44" s="105"/>
      <c r="C44" s="32" t="s">
        <v>50</v>
      </c>
      <c r="D44" s="88" t="s">
        <v>21</v>
      </c>
      <c r="E44" s="131">
        <f>E34*1</f>
        <v>0</v>
      </c>
      <c r="F44" s="38">
        <v>7</v>
      </c>
      <c r="G44" s="39">
        <f>(E44*F44)</f>
        <v>0</v>
      </c>
      <c r="H44" s="39">
        <f>G44*0.23</f>
        <v>0</v>
      </c>
      <c r="I44" s="40">
        <f>G44+H44</f>
        <v>0</v>
      </c>
      <c r="J44" s="106"/>
      <c r="M44" s="111"/>
    </row>
    <row r="45" spans="2:13" ht="17.25" thickTop="1" thickBot="1">
      <c r="B45" s="105"/>
      <c r="C45" s="7"/>
      <c r="D45" s="72"/>
      <c r="E45" s="73"/>
      <c r="F45" s="74"/>
      <c r="G45" s="75"/>
      <c r="H45" s="75"/>
      <c r="I45" s="76"/>
      <c r="J45" s="106"/>
    </row>
    <row r="46" spans="2:13" ht="16.5" thickTop="1">
      <c r="B46" s="105"/>
      <c r="C46" s="4"/>
      <c r="D46" s="52"/>
      <c r="E46" s="77"/>
      <c r="F46" s="14"/>
      <c r="G46" s="15"/>
      <c r="H46" s="15"/>
      <c r="I46" s="16"/>
      <c r="J46" s="106"/>
    </row>
    <row r="47" spans="2:13" ht="16.5" thickBot="1">
      <c r="B47" s="105"/>
      <c r="C47" s="4"/>
      <c r="D47" s="52"/>
      <c r="E47" s="77"/>
      <c r="F47" s="14"/>
      <c r="G47" s="55" t="s">
        <v>3</v>
      </c>
      <c r="H47" s="55" t="s">
        <v>4</v>
      </c>
      <c r="I47" s="56" t="s">
        <v>5</v>
      </c>
      <c r="J47" s="106"/>
    </row>
    <row r="48" spans="2:13" ht="17.25" thickTop="1" thickBot="1">
      <c r="B48" s="105"/>
      <c r="C48" s="4"/>
      <c r="D48" s="52"/>
      <c r="E48" s="77"/>
      <c r="F48" s="14"/>
      <c r="G48" s="15"/>
      <c r="H48" s="15"/>
      <c r="I48" s="16"/>
      <c r="J48" s="106"/>
    </row>
    <row r="49" spans="2:10" ht="17.25" thickTop="1" thickBot="1">
      <c r="B49" s="105"/>
      <c r="C49" s="32" t="s">
        <v>30</v>
      </c>
      <c r="D49" s="88"/>
      <c r="E49" s="89"/>
      <c r="F49" s="38"/>
      <c r="G49" s="39">
        <v>150</v>
      </c>
      <c r="H49" s="39">
        <f>G49*0.23</f>
        <v>34.5</v>
      </c>
      <c r="I49" s="40">
        <f>G49+H49</f>
        <v>184.5</v>
      </c>
      <c r="J49" s="106"/>
    </row>
    <row r="50" spans="2:10" ht="17.25" thickTop="1" thickBot="1">
      <c r="B50" s="105"/>
      <c r="C50" s="7"/>
      <c r="D50" s="72"/>
      <c r="E50" s="73"/>
      <c r="F50" s="74"/>
      <c r="G50" s="75"/>
      <c r="H50" s="75"/>
      <c r="I50" s="76"/>
      <c r="J50" s="106"/>
    </row>
    <row r="51" spans="2:10" ht="16.5" thickTop="1">
      <c r="B51" s="105"/>
      <c r="C51" s="4"/>
      <c r="D51" s="52"/>
      <c r="E51" s="77"/>
      <c r="F51" s="14"/>
      <c r="G51" s="15"/>
      <c r="H51" s="15"/>
      <c r="I51" s="16"/>
      <c r="J51" s="106"/>
    </row>
    <row r="52" spans="2:10" ht="16.5" thickBot="1">
      <c r="B52" s="105"/>
      <c r="C52" s="4"/>
      <c r="D52" s="52"/>
      <c r="E52" s="77"/>
      <c r="F52" s="14"/>
      <c r="G52" s="55" t="s">
        <v>3</v>
      </c>
      <c r="H52" s="55" t="s">
        <v>4</v>
      </c>
      <c r="I52" s="56" t="s">
        <v>5</v>
      </c>
      <c r="J52" s="106"/>
    </row>
    <row r="53" spans="2:10" ht="16.5" thickTop="1">
      <c r="B53" s="105"/>
      <c r="C53" s="4"/>
      <c r="D53" s="52"/>
      <c r="E53" s="77"/>
      <c r="F53" s="14"/>
      <c r="G53" s="15"/>
      <c r="H53" s="15"/>
      <c r="I53" s="16"/>
      <c r="J53" s="106"/>
    </row>
    <row r="54" spans="2:10" ht="26.25">
      <c r="B54" s="105"/>
      <c r="C54" s="35" t="s">
        <v>26</v>
      </c>
      <c r="D54" s="90"/>
      <c r="E54" s="34"/>
      <c r="F54" s="91"/>
      <c r="G54" s="36">
        <f>(G11+G13+G15+G20+G22+G27+G29+G34+G39+G44+G49)</f>
        <v>150</v>
      </c>
      <c r="H54" s="36">
        <f>G54*0.23</f>
        <v>34.5</v>
      </c>
      <c r="I54" s="37">
        <f>G54+H54</f>
        <v>184.5</v>
      </c>
      <c r="J54" s="106"/>
    </row>
    <row r="55" spans="2:10" ht="16.5" thickBot="1">
      <c r="B55" s="105"/>
      <c r="C55" s="7"/>
      <c r="D55" s="8"/>
      <c r="E55" s="9"/>
      <c r="F55" s="10"/>
      <c r="G55" s="11"/>
      <c r="H55" s="11"/>
      <c r="I55" s="12"/>
      <c r="J55" s="106"/>
    </row>
    <row r="56" spans="2:10" ht="16.5" thickTop="1">
      <c r="B56" s="105"/>
      <c r="C56" s="1"/>
      <c r="D56" s="5"/>
      <c r="E56" s="5"/>
      <c r="F56" s="6"/>
      <c r="G56" s="6"/>
      <c r="H56" s="6"/>
      <c r="I56" s="6"/>
      <c r="J56" s="106"/>
    </row>
    <row r="57" spans="2:10" ht="15.75">
      <c r="B57" s="105"/>
      <c r="C57" s="1"/>
      <c r="D57" s="118" t="s">
        <v>43</v>
      </c>
      <c r="E57" s="118" t="s">
        <v>44</v>
      </c>
      <c r="F57" s="118" t="s">
        <v>47</v>
      </c>
      <c r="G57" s="119" t="s">
        <v>46</v>
      </c>
      <c r="H57" s="6"/>
      <c r="I57" s="6"/>
      <c r="J57" s="106"/>
    </row>
    <row r="58" spans="2:10" ht="15.75">
      <c r="B58" s="105"/>
      <c r="C58" s="1"/>
      <c r="D58" s="118"/>
      <c r="E58" s="118" t="s">
        <v>48</v>
      </c>
      <c r="F58" s="127" t="s">
        <v>49</v>
      </c>
      <c r="G58" s="6"/>
      <c r="H58" s="6"/>
      <c r="I58" s="6"/>
      <c r="J58" s="106"/>
    </row>
    <row r="59" spans="2:10" ht="16.5" thickBot="1">
      <c r="B59" s="107"/>
      <c r="C59" s="108"/>
      <c r="D59" s="120"/>
      <c r="E59" s="120"/>
      <c r="F59" s="121"/>
      <c r="G59" s="109"/>
      <c r="H59" s="109"/>
      <c r="I59" s="109"/>
      <c r="J59" s="110"/>
    </row>
    <row r="60" spans="2:10" ht="16.5" thickTop="1">
      <c r="B60" s="111"/>
      <c r="C60" s="1"/>
      <c r="D60" s="5"/>
      <c r="E60" s="5"/>
      <c r="F60" s="6"/>
      <c r="G60" s="6"/>
      <c r="H60" s="6"/>
      <c r="I60" s="6"/>
      <c r="J60" s="5"/>
    </row>
    <row r="61" spans="2:10" ht="26.25">
      <c r="C61" s="1"/>
      <c r="D61" s="5"/>
      <c r="E61" s="5"/>
      <c r="F61" s="6"/>
      <c r="G61" s="13"/>
      <c r="H61" s="13"/>
      <c r="I61" s="13"/>
      <c r="J61" s="2"/>
    </row>
    <row r="62" spans="2:10" hidden="1"/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</sheetData>
  <sheetProtection password="C2C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2012-05-19T14:44:32Z</dcterms:created>
  <dcterms:modified xsi:type="dcterms:W3CDTF">2012-05-30T23:31:36Z</dcterms:modified>
</cp:coreProperties>
</file>